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7\"/>
    </mc:Choice>
  </mc:AlternateContent>
  <bookViews>
    <workbookView xWindow="0" yWindow="0" windowWidth="20490" windowHeight="7155"/>
  </bookViews>
  <sheets>
    <sheet name="Összesített adatok" sheetId="1" r:id="rId1"/>
    <sheet name="Az első 10 tag sorrendje" sheetId="2" r:id="rId2"/>
    <sheet name="Összehasonlító tábla 2016-1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J36" i="3"/>
  <c r="H35" i="3"/>
  <c r="F35" i="3"/>
  <c r="H29" i="3"/>
  <c r="F29" i="3"/>
  <c r="H21" i="3"/>
  <c r="F21" i="3"/>
  <c r="H16" i="3"/>
  <c r="F16" i="3"/>
  <c r="J10" i="3"/>
  <c r="J9" i="3"/>
  <c r="J7" i="3"/>
  <c r="F32" i="1" l="1"/>
  <c r="F31" i="1"/>
  <c r="F30" i="1"/>
  <c r="F29" i="1"/>
  <c r="F28" i="1"/>
  <c r="F27" i="1"/>
  <c r="F15" i="1"/>
  <c r="F14" i="1"/>
  <c r="F13" i="1"/>
  <c r="F12" i="1"/>
  <c r="G25" i="1" l="1"/>
  <c r="G17" i="1" l="1"/>
  <c r="F22" i="1" s="1"/>
  <c r="F19" i="1" l="1"/>
  <c r="F20" i="1"/>
  <c r="F21" i="1"/>
  <c r="G34" i="1"/>
  <c r="G10" i="1"/>
</calcChain>
</file>

<file path=xl/sharedStrings.xml><?xml version="1.0" encoding="utf-8"?>
<sst xmlns="http://schemas.openxmlformats.org/spreadsheetml/2006/main" count="88" uniqueCount="73">
  <si>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</si>
  <si>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</si>
  <si>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</si>
  <si>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</si>
  <si>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</si>
  <si>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</si>
  <si>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</si>
  <si>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 xml:space="preserve">kétes követelések vásárlása 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</si>
  <si>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</si>
  <si>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</si>
  <si>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</si>
  <si>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</si>
  <si>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</si>
  <si>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</si>
  <si>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</si>
  <si>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micro</t>
  </si>
  <si>
    <t>kis</t>
  </si>
  <si>
    <t xml:space="preserve">közép </t>
  </si>
  <si>
    <t>nagy</t>
  </si>
  <si>
    <t>Forgalom a szolgáltatás iránya szerint (mrd HUF)*</t>
  </si>
  <si>
    <t>Forgalom a szolgáltatás jellege szerint (mrd HUF)*</t>
  </si>
  <si>
    <t>Forgalom ágazati megoszlás szerint (mrd HUF)*</t>
  </si>
  <si>
    <t>Forgalom ügyfélméret szerint (mrd HUF)*</t>
  </si>
  <si>
    <t>Ügyfélszám - aktív (db)*</t>
  </si>
  <si>
    <t>Ügyfélszám - összes (db)*</t>
  </si>
  <si>
    <t>Faktorált forgalom (mrd HUF)</t>
  </si>
  <si>
    <t>Faktorált állomány bruttó  (mrd HUF)*</t>
  </si>
  <si>
    <t>Faktorált állomány nettó (mrd HUF)*</t>
  </si>
  <si>
    <t>OTP Bank Nyrt.</t>
  </si>
  <si>
    <t>UniCredit Bank Hungary Zrt.</t>
  </si>
  <si>
    <t>MKB Bank Zrt.</t>
  </si>
  <si>
    <t>CIB Bank Zrt.</t>
  </si>
  <si>
    <t>Erste Bank Zrt.</t>
  </si>
  <si>
    <t>Raiffeisen Bank Zrt.</t>
  </si>
  <si>
    <t>BÁV-Faktor Zrt.</t>
  </si>
  <si>
    <t>Takarék Faktorház Zrt.</t>
  </si>
  <si>
    <t>MagNet Magyar Közösségi Bank Zrt.</t>
  </si>
  <si>
    <t>Budapest Bank Zrt.</t>
  </si>
  <si>
    <t xml:space="preserve">Az első 10 tag összesített piaci részesedése </t>
  </si>
  <si>
    <t>Az első 5 tag összesített piaci részesedése</t>
  </si>
  <si>
    <t>Az első tíz tag sorrendje és piaci részesedése a faktorált forgalom alapján</t>
  </si>
  <si>
    <t>* Az adott kategóriában adatot szolgáltatók számai alapján</t>
  </si>
  <si>
    <t>2017*</t>
  </si>
  <si>
    <t>változás</t>
  </si>
  <si>
    <t>Faktorált forgalom (mrd. HUF)</t>
  </si>
  <si>
    <t>Faktorált állomány bruttó (mrd. HUF)*</t>
  </si>
  <si>
    <t>Faktorált állomány nettó (mrd. HUF)*</t>
  </si>
  <si>
    <t xml:space="preserve">A forgalom megoszlása a szolgáltatás iránya szerint* </t>
  </si>
  <si>
    <t xml:space="preserve">belföld  </t>
  </si>
  <si>
    <t>→</t>
  </si>
  <si>
    <t xml:space="preserve">export  </t>
  </si>
  <si>
    <t xml:space="preserve">import  </t>
  </si>
  <si>
    <t xml:space="preserve">A forgalom megoszlása a szolgáltatás jellege szerint* </t>
  </si>
  <si>
    <r>
      <t>visszkeresettel</t>
    </r>
    <r>
      <rPr>
        <sz val="9"/>
        <color theme="1"/>
        <rFont val="Calibri"/>
        <family val="2"/>
        <charset val="238"/>
        <scheme val="minor"/>
      </rPr>
      <t xml:space="preserve"> (inv. disc. Is) </t>
    </r>
  </si>
  <si>
    <t>↓</t>
  </si>
  <si>
    <r>
      <t>visszkereset nélkül</t>
    </r>
    <r>
      <rPr>
        <sz val="9"/>
        <color theme="1"/>
        <rFont val="Calibri"/>
        <family val="2"/>
        <charset val="238"/>
        <scheme val="minor"/>
      </rPr>
      <t xml:space="preserve"> (kétes követelés is)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</si>
  <si>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↑</t>
  </si>
  <si>
    <t xml:space="preserve">csak nyilvántartás  </t>
  </si>
  <si>
    <t xml:space="preserve">A forgalom megoszlása ágazatok szerint*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</si>
  <si>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</si>
  <si>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</si>
  <si>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</si>
  <si>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</si>
  <si>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</si>
  <si>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</si>
  <si>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A forgalom megoszlása ügyfélméret szerint* </t>
  </si>
  <si>
    <t xml:space="preserve">micro  </t>
  </si>
  <si>
    <t xml:space="preserve">kis  </t>
  </si>
  <si>
    <t xml:space="preserve">közép  </t>
  </si>
  <si>
    <t xml:space="preserve">nagy  </t>
  </si>
  <si>
    <t>*Az adott kategóriában adatot szolgáltatók számai alapján</t>
  </si>
  <si>
    <t>Összehasonlító tábla 2016-17</t>
  </si>
  <si>
    <t xml:space="preserve">A  Magyar Faktoring Szövetség  2017. évi statisztikája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</si>
</sst>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8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16" xfId="0" applyFill="1" applyBorder="1" applyAlignment="1"/>
    <xf numFmtId="0" fontId="0" fillId="2" borderId="17" xfId="0" applyFill="1" applyBorder="1"/>
    <xf numFmtId="0" fontId="0" fillId="0" borderId="32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1" fillId="3" borderId="37" xfId="0" applyNumberFormat="1" applyFont="1" applyFill="1" applyBorder="1"/>
    <xf numFmtId="1" fontId="1" fillId="3" borderId="32" xfId="0" applyNumberFormat="1" applyFont="1" applyFill="1" applyBorder="1"/>
    <xf numFmtId="1" fontId="1" fillId="3" borderId="35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1" xfId="0" applyNumberFormat="1" applyFont="1" applyFill="1" applyBorder="1"/>
    <xf numFmtId="1" fontId="1" fillId="3" borderId="40" xfId="0" applyNumberFormat="1" applyFont="1" applyFill="1" applyBorder="1"/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" fillId="3" borderId="31" xfId="0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2" xfId="0" applyNumberFormat="1" applyFont="1" applyFill="1" applyBorder="1"/>
    <xf numFmtId="9" fontId="0" fillId="2" borderId="4" xfId="0" applyNumberFormat="1" applyFill="1" applyBorder="1" applyAlignment="1">
      <alignment horizontal="center"/>
    </xf>
    <xf numFmtId="2" fontId="1" fillId="3" borderId="9" xfId="0" applyNumberFormat="1" applyFont="1" applyFill="1" applyBorder="1"/>
    <xf numFmtId="2" fontId="1" fillId="3" borderId="38" xfId="0" applyNumberFormat="1" applyFont="1" applyFill="1" applyBorder="1"/>
    <xf numFmtId="9" fontId="0" fillId="2" borderId="19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right"/>
    </xf>
    <xf numFmtId="9" fontId="0" fillId="2" borderId="4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3" borderId="35" xfId="0" applyNumberFormat="1" applyFont="1" applyFill="1" applyBorder="1"/>
    <xf numFmtId="0" fontId="0" fillId="4" borderId="3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9" fontId="7" fillId="0" borderId="0" xfId="0" applyNumberFormat="1" applyFont="1"/>
    <xf numFmtId="0" fontId="7" fillId="0" borderId="0" xfId="0" applyFont="1" applyAlignment="1">
      <alignment horizontal="center" wrapText="1"/>
    </xf>
    <xf numFmtId="0" fontId="1" fillId="2" borderId="32" xfId="0" applyFont="1" applyFill="1" applyBorder="1" applyAlignment="1">
      <alignment horizontal="center"/>
    </xf>
    <xf numFmtId="9" fontId="11" fillId="6" borderId="16" xfId="1" applyFont="1" applyFill="1" applyBorder="1" applyAlignment="1">
      <alignment horizontal="center" vertical="center"/>
    </xf>
    <xf numFmtId="9" fontId="12" fillId="6" borderId="32" xfId="1" applyFont="1" applyFill="1" applyBorder="1" applyAlignment="1">
      <alignment horizontal="center" vertical="center"/>
    </xf>
    <xf numFmtId="0" fontId="0" fillId="6" borderId="32" xfId="0" applyFill="1" applyBorder="1"/>
    <xf numFmtId="0" fontId="0" fillId="6" borderId="16" xfId="0" applyFill="1" applyBorder="1"/>
    <xf numFmtId="0" fontId="13" fillId="6" borderId="9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0" fillId="6" borderId="38" xfId="0" applyFill="1" applyBorder="1"/>
    <xf numFmtId="9" fontId="3" fillId="6" borderId="16" xfId="1" applyNumberFormat="1" applyFont="1" applyFill="1" applyBorder="1" applyAlignment="1">
      <alignment horizontal="center" vertical="center"/>
    </xf>
    <xf numFmtId="9" fontId="3" fillId="6" borderId="1" xfId="1" applyFont="1" applyFill="1" applyBorder="1" applyAlignment="1">
      <alignment horizontal="center" vertical="center"/>
    </xf>
    <xf numFmtId="0" fontId="8" fillId="2" borderId="24" xfId="0" applyFont="1" applyFill="1" applyBorder="1"/>
    <xf numFmtId="0" fontId="8" fillId="2" borderId="25" xfId="0" applyFont="1" applyFill="1" applyBorder="1"/>
    <xf numFmtId="0" fontId="8" fillId="2" borderId="16" xfId="0" applyFont="1" applyFill="1" applyBorder="1"/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2" borderId="48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3" xfId="0" applyFill="1" applyBorder="1" applyAlignment="1"/>
    <xf numFmtId="0" fontId="0" fillId="2" borderId="8" xfId="0" applyFill="1" applyBorder="1" applyAlignment="1"/>
    <xf numFmtId="0" fontId="0" fillId="2" borderId="41" xfId="0" applyFill="1" applyBorder="1" applyAlignment="1"/>
    <xf numFmtId="0" fontId="0" fillId="2" borderId="3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9" fontId="0" fillId="4" borderId="62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9" fontId="0" fillId="4" borderId="45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9" fontId="0" fillId="4" borderId="22" xfId="0" applyNumberFormat="1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9" fontId="0" fillId="4" borderId="11" xfId="0" applyNumberFormat="1" applyFill="1" applyBorder="1" applyAlignment="1">
      <alignment horizontal="center"/>
    </xf>
    <xf numFmtId="164" fontId="0" fillId="4" borderId="62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I4" sqref="I4"/>
    </sheetView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77" t="s">
        <v>72</v>
      </c>
      <c r="C2" s="78"/>
      <c r="D2" s="78"/>
      <c r="E2" s="78"/>
      <c r="F2" s="79"/>
      <c r="G2" s="83"/>
      <c r="I2" s="51"/>
      <c r="J2" s="51"/>
      <c r="K2" s="51"/>
      <c r="L2" s="51"/>
      <c r="M2" s="51"/>
      <c r="N2" s="52"/>
      <c r="O2" s="52"/>
      <c r="P2" s="52"/>
    </row>
    <row r="3" spans="1:16" ht="21.75" customHeight="1" thickBot="1" x14ac:dyDescent="0.3">
      <c r="B3" s="80"/>
      <c r="C3" s="81"/>
      <c r="D3" s="81"/>
      <c r="E3" s="81"/>
      <c r="F3" s="82"/>
      <c r="G3" s="84"/>
      <c r="I3" s="52"/>
      <c r="J3" s="52"/>
      <c r="K3" s="52"/>
      <c r="L3" s="52"/>
      <c r="M3" s="52"/>
      <c r="N3" s="52"/>
      <c r="O3" s="52"/>
      <c r="P3" s="52"/>
    </row>
    <row r="4" spans="1:16" ht="21.75" thickBot="1" x14ac:dyDescent="0.4">
      <c r="B4" s="22"/>
      <c r="C4" s="23"/>
      <c r="D4" s="23"/>
      <c r="E4" s="23"/>
      <c r="F4" s="24"/>
      <c r="G4" s="25"/>
      <c r="I4" s="52"/>
      <c r="J4" s="52"/>
      <c r="K4" s="52"/>
      <c r="L4" s="52"/>
      <c r="M4" s="52"/>
      <c r="N4" s="52"/>
      <c r="O4" s="52"/>
      <c r="P4" s="52"/>
    </row>
    <row r="5" spans="1:16" ht="15" customHeight="1" thickBot="1" x14ac:dyDescent="0.3">
      <c r="B5" s="85" t="s">
        <v>25</v>
      </c>
      <c r="C5" s="86"/>
      <c r="D5" s="86"/>
      <c r="E5" s="86"/>
      <c r="F5" s="87"/>
      <c r="G5" s="27">
        <v>1858.1499999999999</v>
      </c>
      <c r="I5" s="52"/>
      <c r="J5" s="52"/>
      <c r="K5" s="52"/>
      <c r="L5" s="52"/>
      <c r="M5" s="52"/>
      <c r="N5" s="52"/>
      <c r="O5" s="52"/>
      <c r="P5" s="52"/>
    </row>
    <row r="6" spans="1:16" ht="15.75" thickBot="1" x14ac:dyDescent="0.3">
      <c r="B6" s="91"/>
      <c r="C6" s="92"/>
      <c r="D6" s="92"/>
      <c r="E6" s="92"/>
      <c r="F6" s="93"/>
      <c r="G6" s="4"/>
      <c r="H6" s="3"/>
      <c r="I6" s="52"/>
      <c r="J6" s="52"/>
      <c r="K6" s="52"/>
      <c r="L6" s="52"/>
      <c r="M6" s="52"/>
      <c r="N6" s="53"/>
      <c r="O6" s="52"/>
      <c r="P6" s="52"/>
    </row>
    <row r="7" spans="1:16" x14ac:dyDescent="0.25">
      <c r="B7" s="94" t="s">
        <v>26</v>
      </c>
      <c r="C7" s="95"/>
      <c r="D7" s="95"/>
      <c r="E7" s="95"/>
      <c r="F7" s="96"/>
      <c r="G7" s="28">
        <v>224.56100000000001</v>
      </c>
      <c r="I7" s="52"/>
      <c r="J7" s="52"/>
      <c r="K7" s="52"/>
      <c r="L7" s="52"/>
      <c r="M7" s="52"/>
      <c r="N7" s="52"/>
      <c r="O7" s="52"/>
      <c r="P7" s="52"/>
    </row>
    <row r="8" spans="1:16" ht="15.75" thickBot="1" x14ac:dyDescent="0.3">
      <c r="B8" s="97" t="s">
        <v>27</v>
      </c>
      <c r="C8" s="98"/>
      <c r="D8" s="98"/>
      <c r="E8" s="98"/>
      <c r="F8" s="99"/>
      <c r="G8" s="29">
        <v>194.47</v>
      </c>
      <c r="I8" s="52"/>
      <c r="J8" s="52"/>
      <c r="K8" s="52"/>
      <c r="L8" s="54"/>
      <c r="M8" s="52"/>
      <c r="N8" s="52"/>
      <c r="O8" s="52"/>
      <c r="P8" s="52"/>
    </row>
    <row r="9" spans="1:16" ht="15.75" thickBot="1" x14ac:dyDescent="0.3">
      <c r="B9" s="88"/>
      <c r="C9" s="89"/>
      <c r="D9" s="89"/>
      <c r="E9" s="89"/>
      <c r="F9" s="90"/>
      <c r="G9" s="14"/>
      <c r="I9" s="52"/>
      <c r="J9" s="52"/>
      <c r="K9" s="52"/>
      <c r="L9" s="52"/>
      <c r="M9" s="52"/>
      <c r="N9" s="52"/>
      <c r="O9" s="52"/>
      <c r="P9" s="52"/>
    </row>
    <row r="10" spans="1:16" ht="15" customHeight="1" thickBot="1" x14ac:dyDescent="0.3">
      <c r="B10" s="85" t="s">
        <v>19</v>
      </c>
      <c r="C10" s="86"/>
      <c r="D10" s="86"/>
      <c r="E10" s="86"/>
      <c r="F10" s="87"/>
      <c r="G10" s="40">
        <f>SUM(G12:G15)</f>
        <v>1701.65</v>
      </c>
      <c r="I10" s="53"/>
      <c r="J10" s="53"/>
      <c r="K10" s="53"/>
      <c r="L10" s="53"/>
      <c r="M10" s="53"/>
      <c r="N10" s="53"/>
      <c r="O10" s="52"/>
      <c r="P10" s="52"/>
    </row>
    <row r="11" spans="1:16" x14ac:dyDescent="0.25">
      <c r="B11" s="91"/>
      <c r="C11" s="92"/>
      <c r="D11" s="92"/>
      <c r="E11" s="92"/>
      <c r="F11" s="93"/>
      <c r="G11" s="15"/>
      <c r="I11" s="53"/>
      <c r="J11" s="53"/>
      <c r="K11" s="53"/>
      <c r="L11" s="55"/>
      <c r="M11" s="53"/>
      <c r="N11" s="53"/>
      <c r="O11" s="52"/>
      <c r="P11" s="52"/>
    </row>
    <row r="12" spans="1:16" x14ac:dyDescent="0.25">
      <c r="A12" s="9"/>
      <c r="B12" s="10"/>
      <c r="C12" s="117" t="s">
        <v>0</v>
      </c>
      <c r="D12" s="118"/>
      <c r="E12" s="119"/>
      <c r="F12" s="32">
        <f>G12/G10</f>
        <v>0.94522375341580234</v>
      </c>
      <c r="G12" s="31">
        <v>1608.44</v>
      </c>
      <c r="I12" s="56"/>
      <c r="J12" s="53"/>
      <c r="K12" s="53"/>
      <c r="L12" s="55"/>
      <c r="M12" s="53"/>
      <c r="N12" s="53"/>
      <c r="O12" s="52"/>
      <c r="P12" s="52"/>
    </row>
    <row r="13" spans="1:16" x14ac:dyDescent="0.25">
      <c r="B13" s="10"/>
      <c r="C13" s="117" t="s">
        <v>1</v>
      </c>
      <c r="D13" s="118"/>
      <c r="E13" s="119"/>
      <c r="F13" s="32">
        <f>G13/G10</f>
        <v>4.2300120471307261E-2</v>
      </c>
      <c r="G13" s="31">
        <v>71.98</v>
      </c>
      <c r="I13" s="56"/>
      <c r="J13" s="53"/>
      <c r="K13" s="53"/>
      <c r="L13" s="55"/>
      <c r="M13" s="53"/>
      <c r="N13" s="53"/>
      <c r="O13" s="52"/>
      <c r="P13" s="52"/>
    </row>
    <row r="14" spans="1:16" x14ac:dyDescent="0.25">
      <c r="A14" s="9"/>
      <c r="B14" s="10"/>
      <c r="C14" s="117" t="s">
        <v>2</v>
      </c>
      <c r="D14" s="118"/>
      <c r="E14" s="119"/>
      <c r="F14" s="32">
        <f>G14/G10</f>
        <v>1.247612611289043E-2</v>
      </c>
      <c r="G14" s="31">
        <v>21.23</v>
      </c>
      <c r="I14" s="56"/>
      <c r="J14" s="55"/>
      <c r="K14" s="53"/>
      <c r="L14" s="55"/>
      <c r="M14" s="53"/>
      <c r="N14" s="53"/>
      <c r="O14" s="52"/>
      <c r="P14" s="52"/>
    </row>
    <row r="15" spans="1:16" ht="15.75" thickBot="1" x14ac:dyDescent="0.3">
      <c r="B15" s="11"/>
      <c r="C15" s="117" t="s">
        <v>3</v>
      </c>
      <c r="D15" s="118"/>
      <c r="E15" s="119"/>
      <c r="F15" s="32">
        <f>G15/G10</f>
        <v>0</v>
      </c>
      <c r="G15" s="30">
        <v>0</v>
      </c>
      <c r="I15" s="56"/>
      <c r="J15" s="53"/>
      <c r="K15" s="53"/>
      <c r="L15" s="55"/>
      <c r="M15" s="53"/>
      <c r="N15" s="53"/>
      <c r="O15" s="52"/>
      <c r="P15" s="52"/>
    </row>
    <row r="16" spans="1:16" ht="15.75" thickBot="1" x14ac:dyDescent="0.3">
      <c r="B16" s="127"/>
      <c r="C16" s="128"/>
      <c r="D16" s="128"/>
      <c r="E16" s="128"/>
      <c r="F16" s="129"/>
      <c r="G16" s="17"/>
      <c r="I16" s="56"/>
      <c r="J16" s="53"/>
      <c r="K16" s="53"/>
      <c r="L16" s="55"/>
      <c r="M16" s="53"/>
      <c r="N16" s="53"/>
      <c r="O16" s="52"/>
      <c r="P16" s="52"/>
    </row>
    <row r="17" spans="1:16" ht="15.75" thickBot="1" x14ac:dyDescent="0.3">
      <c r="B17" s="124" t="s">
        <v>20</v>
      </c>
      <c r="C17" s="125"/>
      <c r="D17" s="125"/>
      <c r="E17" s="125"/>
      <c r="F17" s="126"/>
      <c r="G17" s="41">
        <f>SUM(G19:G23)</f>
        <v>1701.6499999999999</v>
      </c>
      <c r="I17" s="53"/>
      <c r="J17" s="53"/>
      <c r="K17" s="53"/>
      <c r="L17" s="55"/>
      <c r="M17" s="53"/>
      <c r="N17" s="53"/>
      <c r="O17" s="52"/>
      <c r="P17" s="52"/>
    </row>
    <row r="18" spans="1:16" x14ac:dyDescent="0.25">
      <c r="A18" s="9"/>
      <c r="B18" s="103"/>
      <c r="C18" s="104"/>
      <c r="D18" s="104"/>
      <c r="E18" s="104"/>
      <c r="F18" s="105"/>
      <c r="G18" s="13"/>
      <c r="I18" s="53"/>
      <c r="J18" s="53"/>
      <c r="K18" s="53"/>
      <c r="L18" s="55"/>
      <c r="M18" s="53"/>
      <c r="N18" s="53"/>
      <c r="O18" s="52"/>
      <c r="P18" s="52"/>
    </row>
    <row r="19" spans="1:16" x14ac:dyDescent="0.25">
      <c r="B19" s="8"/>
      <c r="C19" s="123" t="s">
        <v>4</v>
      </c>
      <c r="D19" s="123"/>
      <c r="E19" s="123"/>
      <c r="F19" s="35">
        <f>G19/G17</f>
        <v>0.42791408338965126</v>
      </c>
      <c r="G19" s="28">
        <v>728.16</v>
      </c>
      <c r="I19" s="52"/>
      <c r="J19" s="52"/>
      <c r="K19" s="52"/>
      <c r="L19" s="54"/>
      <c r="M19" s="52"/>
      <c r="N19" s="52"/>
      <c r="O19" s="52"/>
      <c r="P19" s="52"/>
    </row>
    <row r="20" spans="1:16" x14ac:dyDescent="0.25">
      <c r="B20" s="1"/>
      <c r="C20" s="106" t="s">
        <v>5</v>
      </c>
      <c r="D20" s="106"/>
      <c r="E20" s="106"/>
      <c r="F20" s="32">
        <f>G20/G17</f>
        <v>0.49022419416448748</v>
      </c>
      <c r="G20" s="33">
        <v>834.19</v>
      </c>
      <c r="I20" s="52"/>
      <c r="J20" s="52"/>
      <c r="K20" s="52"/>
      <c r="L20" s="52"/>
      <c r="M20" s="52"/>
      <c r="N20" s="52"/>
      <c r="O20" s="52"/>
      <c r="P20" s="52"/>
    </row>
    <row r="21" spans="1:16" x14ac:dyDescent="0.25">
      <c r="B21" s="1"/>
      <c r="C21" s="106" t="s">
        <v>6</v>
      </c>
      <c r="D21" s="106"/>
      <c r="E21" s="106"/>
      <c r="F21" s="32">
        <f>G21/G17</f>
        <v>3.7974906708194991E-2</v>
      </c>
      <c r="G21" s="33">
        <v>64.62</v>
      </c>
      <c r="I21" s="52"/>
      <c r="J21" s="52"/>
      <c r="K21" s="52"/>
      <c r="L21" s="52"/>
      <c r="M21" s="52"/>
      <c r="N21" s="52"/>
      <c r="O21" s="52"/>
      <c r="P21" s="52"/>
    </row>
    <row r="22" spans="1:16" x14ac:dyDescent="0.25">
      <c r="B22" s="1"/>
      <c r="C22" s="26" t="s">
        <v>7</v>
      </c>
      <c r="D22" s="26"/>
      <c r="E22" s="26"/>
      <c r="F22" s="32">
        <f>G22/G17</f>
        <v>4.0278553168983051E-2</v>
      </c>
      <c r="G22" s="33">
        <v>68.540000000000006</v>
      </c>
      <c r="I22" s="52"/>
      <c r="J22" s="52"/>
      <c r="K22" s="52"/>
      <c r="L22" s="52"/>
      <c r="M22" s="52"/>
      <c r="N22" s="52"/>
      <c r="O22" s="52"/>
      <c r="P22" s="52"/>
    </row>
    <row r="23" spans="1:16" ht="15.75" thickBot="1" x14ac:dyDescent="0.3">
      <c r="B23" s="2"/>
      <c r="C23" s="107" t="s">
        <v>8</v>
      </c>
      <c r="D23" s="107"/>
      <c r="E23" s="107"/>
      <c r="F23" s="36">
        <v>0</v>
      </c>
      <c r="G23" s="34">
        <v>6.14</v>
      </c>
      <c r="I23" s="57"/>
      <c r="J23" s="58"/>
      <c r="K23" s="52"/>
      <c r="L23" s="52"/>
      <c r="M23" s="52"/>
      <c r="N23" s="52"/>
      <c r="O23" s="52"/>
      <c r="P23" s="52"/>
    </row>
    <row r="24" spans="1:16" ht="15.75" thickBot="1" x14ac:dyDescent="0.3">
      <c r="B24" s="5"/>
      <c r="C24" s="6"/>
      <c r="D24" s="6"/>
      <c r="E24" s="6"/>
      <c r="F24" s="7"/>
      <c r="G24" s="19"/>
      <c r="I24" s="52"/>
      <c r="J24" s="52"/>
      <c r="K24" s="52"/>
      <c r="L24" s="52"/>
      <c r="M24" s="52"/>
      <c r="N24" s="52"/>
      <c r="O24" s="52"/>
      <c r="P24" s="52"/>
    </row>
    <row r="25" spans="1:16" ht="15" customHeight="1" thickBot="1" x14ac:dyDescent="0.3">
      <c r="B25" s="85" t="s">
        <v>21</v>
      </c>
      <c r="C25" s="86"/>
      <c r="D25" s="86"/>
      <c r="E25" s="86"/>
      <c r="F25" s="87"/>
      <c r="G25" s="40">
        <f>SUM(G27:G32)</f>
        <v>1445.78</v>
      </c>
      <c r="I25" s="52"/>
      <c r="J25" s="52"/>
      <c r="K25" s="59"/>
      <c r="L25" s="59"/>
      <c r="M25" s="59"/>
      <c r="N25" s="59"/>
      <c r="O25" s="59"/>
      <c r="P25" s="59"/>
    </row>
    <row r="26" spans="1:16" x14ac:dyDescent="0.25">
      <c r="B26" s="20"/>
      <c r="C26" s="12"/>
      <c r="D26" s="12"/>
      <c r="E26" s="12"/>
      <c r="F26" s="21"/>
      <c r="G26" s="16"/>
      <c r="I26" s="52"/>
      <c r="J26" s="52"/>
      <c r="K26" s="59"/>
      <c r="L26" s="59"/>
      <c r="M26" s="59"/>
      <c r="N26" s="59"/>
      <c r="O26" s="59"/>
      <c r="P26" s="59"/>
    </row>
    <row r="27" spans="1:16" x14ac:dyDescent="0.25">
      <c r="B27" s="1"/>
      <c r="C27" s="114" t="s">
        <v>9</v>
      </c>
      <c r="D27" s="115"/>
      <c r="E27" s="116"/>
      <c r="F27" s="38">
        <f>G27/G25</f>
        <v>7.5377996652326085E-2</v>
      </c>
      <c r="G27" s="28">
        <v>108.98</v>
      </c>
      <c r="I27" s="52"/>
      <c r="J27" s="52"/>
      <c r="K27" s="52"/>
      <c r="L27" s="52"/>
      <c r="M27" s="52"/>
      <c r="N27" s="52"/>
      <c r="O27" s="52"/>
      <c r="P27" s="52"/>
    </row>
    <row r="28" spans="1:16" x14ac:dyDescent="0.25">
      <c r="B28" s="1"/>
      <c r="C28" s="114" t="s">
        <v>10</v>
      </c>
      <c r="D28" s="115"/>
      <c r="E28" s="116"/>
      <c r="F28" s="38">
        <f>G28/G25</f>
        <v>0.15592967118095422</v>
      </c>
      <c r="G28" s="33">
        <v>225.44</v>
      </c>
      <c r="I28" s="52"/>
      <c r="J28" s="52"/>
      <c r="K28" s="52"/>
      <c r="L28" s="52"/>
      <c r="M28" s="52"/>
      <c r="N28" s="52"/>
      <c r="O28" s="52"/>
      <c r="P28" s="52"/>
    </row>
    <row r="29" spans="1:16" x14ac:dyDescent="0.25">
      <c r="B29" s="1"/>
      <c r="C29" s="117" t="s">
        <v>14</v>
      </c>
      <c r="D29" s="118"/>
      <c r="E29" s="119"/>
      <c r="F29" s="38">
        <f>G29/G25</f>
        <v>8.4106848898172614E-3</v>
      </c>
      <c r="G29" s="33">
        <v>12.16</v>
      </c>
      <c r="I29" s="52"/>
      <c r="J29" s="52"/>
      <c r="K29" s="52"/>
      <c r="L29" s="52"/>
      <c r="M29" s="52"/>
      <c r="N29" s="52"/>
      <c r="O29" s="52"/>
      <c r="P29" s="52"/>
    </row>
    <row r="30" spans="1:16" x14ac:dyDescent="0.25">
      <c r="B30" s="1"/>
      <c r="C30" s="117" t="s">
        <v>11</v>
      </c>
      <c r="D30" s="118"/>
      <c r="E30" s="119"/>
      <c r="F30" s="38">
        <f>G30/G25</f>
        <v>0.53781557360040944</v>
      </c>
      <c r="G30" s="33">
        <v>777.56299999999999</v>
      </c>
      <c r="I30" s="52"/>
      <c r="J30" s="52"/>
      <c r="K30" s="52"/>
      <c r="L30" s="52"/>
      <c r="M30" s="52"/>
      <c r="N30" s="52"/>
      <c r="O30" s="52"/>
      <c r="P30" s="52"/>
    </row>
    <row r="31" spans="1:16" x14ac:dyDescent="0.25">
      <c r="B31" s="1"/>
      <c r="C31" s="117" t="s">
        <v>12</v>
      </c>
      <c r="D31" s="118"/>
      <c r="E31" s="119"/>
      <c r="F31" s="38">
        <f>G31/G25</f>
        <v>0.18827691626665191</v>
      </c>
      <c r="G31" s="33">
        <v>272.20699999999999</v>
      </c>
      <c r="I31" s="52"/>
      <c r="J31" s="52"/>
      <c r="K31" s="52"/>
      <c r="L31" s="52"/>
      <c r="M31" s="52"/>
      <c r="N31" s="52"/>
      <c r="O31" s="52"/>
      <c r="P31" s="52"/>
    </row>
    <row r="32" spans="1:16" ht="15.75" thickBot="1" x14ac:dyDescent="0.3">
      <c r="B32" s="2"/>
      <c r="C32" s="120" t="s">
        <v>13</v>
      </c>
      <c r="D32" s="121"/>
      <c r="E32" s="122"/>
      <c r="F32" s="39">
        <f>G32/G25</f>
        <v>3.4189157409841055E-2</v>
      </c>
      <c r="G32" s="37">
        <v>49.43</v>
      </c>
      <c r="I32" s="57"/>
      <c r="J32" s="52"/>
      <c r="K32" s="52"/>
      <c r="L32" s="52"/>
      <c r="M32" s="52"/>
      <c r="N32" s="52"/>
      <c r="O32" s="52"/>
      <c r="P32" s="52"/>
    </row>
    <row r="33" spans="2:16" ht="15.75" thickBot="1" x14ac:dyDescent="0.3">
      <c r="B33" s="88"/>
      <c r="C33" s="89"/>
      <c r="D33" s="89"/>
      <c r="E33" s="89"/>
      <c r="F33" s="90"/>
      <c r="G33" s="19"/>
      <c r="I33" s="52"/>
      <c r="J33" s="52"/>
      <c r="K33" s="52"/>
      <c r="L33" s="52"/>
      <c r="M33" s="52"/>
      <c r="N33" s="52"/>
      <c r="O33" s="52"/>
      <c r="P33" s="52"/>
    </row>
    <row r="34" spans="2:16" ht="15.75" thickBot="1" x14ac:dyDescent="0.3">
      <c r="B34" s="100" t="s">
        <v>22</v>
      </c>
      <c r="C34" s="101"/>
      <c r="D34" s="101"/>
      <c r="E34" s="101"/>
      <c r="F34" s="102"/>
      <c r="G34" s="40">
        <f>SUM(G36:G39)</f>
        <v>1412.539</v>
      </c>
      <c r="I34" s="52"/>
      <c r="J34" s="52"/>
      <c r="K34" s="52"/>
      <c r="L34" s="52"/>
      <c r="M34" s="52"/>
      <c r="N34" s="52"/>
      <c r="O34" s="52"/>
      <c r="P34" s="52"/>
    </row>
    <row r="35" spans="2:16" x14ac:dyDescent="0.25">
      <c r="B35" s="103"/>
      <c r="C35" s="104"/>
      <c r="D35" s="104"/>
      <c r="E35" s="104"/>
      <c r="F35" s="105"/>
      <c r="G35" s="14"/>
      <c r="I35" s="52"/>
      <c r="J35" s="52"/>
      <c r="K35" s="52"/>
      <c r="L35" s="52"/>
      <c r="M35" s="52"/>
      <c r="N35" s="52"/>
      <c r="O35" s="52"/>
      <c r="P35" s="52"/>
    </row>
    <row r="36" spans="2:16" x14ac:dyDescent="0.25">
      <c r="B36" s="1"/>
      <c r="C36" s="106" t="s">
        <v>15</v>
      </c>
      <c r="D36" s="106"/>
      <c r="E36" s="106"/>
      <c r="F36" s="38">
        <v>4.4386031111353384E-2</v>
      </c>
      <c r="G36" s="31">
        <v>62.696999999999996</v>
      </c>
      <c r="I36" s="52"/>
      <c r="J36" s="52"/>
      <c r="K36" s="52"/>
      <c r="L36" s="52"/>
      <c r="M36" s="52"/>
      <c r="N36" s="52"/>
      <c r="O36" s="52"/>
      <c r="P36" s="52"/>
    </row>
    <row r="37" spans="2:16" x14ac:dyDescent="0.25">
      <c r="B37" s="1"/>
      <c r="C37" s="106" t="s">
        <v>16</v>
      </c>
      <c r="D37" s="106"/>
      <c r="E37" s="106"/>
      <c r="F37" s="38">
        <v>8.7670499717175956E-2</v>
      </c>
      <c r="G37" s="33">
        <v>123.83800000000001</v>
      </c>
      <c r="I37" s="52"/>
      <c r="J37" s="52"/>
      <c r="K37" s="52"/>
      <c r="L37" s="52"/>
      <c r="M37" s="52"/>
      <c r="N37" s="52"/>
      <c r="O37" s="52"/>
      <c r="P37" s="52"/>
    </row>
    <row r="38" spans="2:16" x14ac:dyDescent="0.25">
      <c r="B38" s="1"/>
      <c r="C38" s="106" t="s">
        <v>17</v>
      </c>
      <c r="D38" s="106"/>
      <c r="E38" s="106"/>
      <c r="F38" s="38">
        <v>0.30279447151547673</v>
      </c>
      <c r="G38" s="33">
        <v>427.70899999999995</v>
      </c>
      <c r="I38" s="52"/>
      <c r="J38" s="52"/>
      <c r="K38" s="52"/>
      <c r="L38" s="52"/>
      <c r="M38" s="52"/>
      <c r="N38" s="52"/>
      <c r="O38" s="52"/>
      <c r="P38" s="52"/>
    </row>
    <row r="39" spans="2:16" ht="15.75" thickBot="1" x14ac:dyDescent="0.3">
      <c r="B39" s="2"/>
      <c r="C39" s="107" t="s">
        <v>18</v>
      </c>
      <c r="D39" s="107"/>
      <c r="E39" s="107"/>
      <c r="F39" s="39">
        <v>0.56514899765599402</v>
      </c>
      <c r="G39" s="30">
        <v>798.29500000000007</v>
      </c>
      <c r="I39" s="57"/>
      <c r="J39" s="52"/>
      <c r="K39" s="52"/>
      <c r="L39" s="52"/>
      <c r="M39" s="52"/>
      <c r="N39" s="52"/>
      <c r="O39" s="52"/>
      <c r="P39" s="52"/>
    </row>
    <row r="40" spans="2:16" ht="15.75" thickBot="1" x14ac:dyDescent="0.3">
      <c r="B40" s="111"/>
      <c r="C40" s="112"/>
      <c r="D40" s="112"/>
      <c r="E40" s="112"/>
      <c r="F40" s="113"/>
      <c r="G40" s="14"/>
      <c r="I40" s="52"/>
      <c r="J40" s="52"/>
      <c r="K40" s="52"/>
      <c r="L40" s="52"/>
      <c r="M40" s="52"/>
      <c r="N40" s="52"/>
      <c r="O40" s="52"/>
      <c r="P40" s="52"/>
    </row>
    <row r="41" spans="2:16" ht="15.75" thickBot="1" x14ac:dyDescent="0.3">
      <c r="B41" s="108" t="s">
        <v>23</v>
      </c>
      <c r="C41" s="109"/>
      <c r="D41" s="109"/>
      <c r="E41" s="109"/>
      <c r="F41" s="110"/>
      <c r="G41" s="17">
        <v>1994</v>
      </c>
      <c r="I41" s="52"/>
      <c r="J41" s="52"/>
      <c r="K41" s="51"/>
      <c r="L41" s="51"/>
      <c r="M41" s="51"/>
      <c r="N41" s="51"/>
      <c r="O41" s="52"/>
      <c r="P41" s="52"/>
    </row>
    <row r="42" spans="2:16" ht="15.75" thickBot="1" x14ac:dyDescent="0.3">
      <c r="B42" s="85" t="s">
        <v>24</v>
      </c>
      <c r="C42" s="86"/>
      <c r="D42" s="86"/>
      <c r="E42" s="86"/>
      <c r="F42" s="87"/>
      <c r="G42" s="18">
        <v>2569</v>
      </c>
      <c r="I42" s="52"/>
      <c r="J42" s="52"/>
      <c r="K42" s="52"/>
      <c r="L42" s="52"/>
      <c r="M42" s="52"/>
      <c r="N42" s="52"/>
      <c r="O42" s="52"/>
      <c r="P42" s="52"/>
    </row>
    <row r="43" spans="2:16" x14ac:dyDescent="0.25">
      <c r="I43" s="52"/>
      <c r="J43" s="52"/>
      <c r="K43" s="52"/>
      <c r="L43" s="52"/>
      <c r="M43" s="52"/>
      <c r="N43" s="52"/>
      <c r="O43" s="52"/>
      <c r="P43" s="52"/>
    </row>
    <row r="44" spans="2:16" ht="15.75" thickBot="1" x14ac:dyDescent="0.3">
      <c r="I44" s="52"/>
      <c r="J44" s="52"/>
      <c r="K44" s="52"/>
      <c r="L44" s="52"/>
      <c r="M44" s="52"/>
      <c r="N44" s="52"/>
      <c r="O44" s="52"/>
      <c r="P44" s="52"/>
    </row>
    <row r="45" spans="2:16" ht="15.75" thickBot="1" x14ac:dyDescent="0.3">
      <c r="B45" s="74" t="s">
        <v>41</v>
      </c>
      <c r="C45" s="75"/>
      <c r="D45" s="75"/>
      <c r="E45" s="75"/>
      <c r="F45" s="75"/>
      <c r="G45" s="76"/>
      <c r="I45" s="52"/>
      <c r="J45" s="52"/>
      <c r="K45" s="52"/>
      <c r="L45" s="52"/>
      <c r="M45" s="52"/>
      <c r="N45" s="52"/>
      <c r="O45" s="52"/>
      <c r="P45" s="52"/>
    </row>
    <row r="46" spans="2:16" x14ac:dyDescent="0.25">
      <c r="I46" s="52"/>
      <c r="J46" s="52"/>
      <c r="K46" s="52"/>
      <c r="L46" s="52"/>
      <c r="M46" s="52"/>
      <c r="N46" s="52"/>
      <c r="O46" s="52"/>
      <c r="P46" s="52"/>
    </row>
    <row r="47" spans="2:16" x14ac:dyDescent="0.25">
      <c r="I47" s="52"/>
      <c r="J47" s="52"/>
      <c r="K47" s="52"/>
      <c r="L47" s="52"/>
      <c r="M47" s="52"/>
      <c r="N47" s="52"/>
      <c r="O47" s="52"/>
      <c r="P47" s="52"/>
    </row>
    <row r="48" spans="2:16" x14ac:dyDescent="0.25">
      <c r="I48" s="52"/>
      <c r="J48" s="52"/>
      <c r="K48" s="52"/>
      <c r="L48" s="52"/>
      <c r="M48" s="52"/>
      <c r="N48" s="52"/>
      <c r="O48" s="52"/>
      <c r="P48" s="52"/>
    </row>
    <row r="49" spans="9:16" x14ac:dyDescent="0.25">
      <c r="I49" s="52"/>
      <c r="J49" s="52"/>
      <c r="K49" s="52"/>
      <c r="L49" s="52"/>
      <c r="M49" s="52"/>
      <c r="N49" s="52"/>
      <c r="O49" s="52"/>
      <c r="P49" s="52"/>
    </row>
    <row r="50" spans="9:16" x14ac:dyDescent="0.25">
      <c r="I50" s="52"/>
      <c r="J50" s="52"/>
      <c r="K50" s="52"/>
      <c r="L50" s="52"/>
      <c r="M50" s="52"/>
      <c r="N50" s="52"/>
      <c r="O50" s="52"/>
      <c r="P50" s="52"/>
    </row>
    <row r="51" spans="9:16" x14ac:dyDescent="0.25">
      <c r="I51" s="52"/>
      <c r="J51" s="52"/>
      <c r="K51" s="52"/>
      <c r="L51" s="52"/>
      <c r="M51" s="52"/>
      <c r="N51" s="52"/>
      <c r="O51" s="52"/>
      <c r="P51" s="52"/>
    </row>
    <row r="52" spans="9:16" x14ac:dyDescent="0.25">
      <c r="I52" s="52"/>
      <c r="J52" s="52"/>
      <c r="K52" s="52"/>
      <c r="L52" s="52"/>
      <c r="M52" s="52"/>
      <c r="N52" s="52"/>
      <c r="O52" s="52"/>
      <c r="P52" s="52"/>
    </row>
    <row r="53" spans="9:16" x14ac:dyDescent="0.25">
      <c r="I53" s="52"/>
      <c r="J53" s="52"/>
      <c r="K53" s="52"/>
      <c r="L53" s="52"/>
      <c r="M53" s="52"/>
      <c r="N53" s="52"/>
      <c r="O53" s="52"/>
      <c r="P53" s="52"/>
    </row>
    <row r="54" spans="9:16" x14ac:dyDescent="0.25">
      <c r="I54" s="52"/>
      <c r="J54" s="52"/>
      <c r="K54" s="52"/>
      <c r="L54" s="52"/>
      <c r="M54" s="52"/>
      <c r="N54" s="52"/>
      <c r="O54" s="52"/>
      <c r="P54" s="52"/>
    </row>
    <row r="55" spans="9:16" x14ac:dyDescent="0.25">
      <c r="I55" s="52"/>
      <c r="J55" s="52"/>
      <c r="K55" s="52"/>
      <c r="L55" s="52"/>
      <c r="M55" s="52"/>
      <c r="N55" s="52"/>
      <c r="O55" s="52"/>
      <c r="P55" s="52"/>
    </row>
    <row r="56" spans="9:16" x14ac:dyDescent="0.25">
      <c r="I56" s="52"/>
      <c r="J56" s="52"/>
      <c r="K56" s="52"/>
      <c r="L56" s="52"/>
      <c r="M56" s="52"/>
      <c r="N56" s="52"/>
      <c r="O56" s="52"/>
      <c r="P56" s="52"/>
    </row>
    <row r="57" spans="9:16" x14ac:dyDescent="0.25">
      <c r="I57" s="52"/>
      <c r="J57" s="52"/>
      <c r="K57" s="52"/>
      <c r="L57" s="52"/>
      <c r="M57" s="52"/>
      <c r="N57" s="52"/>
      <c r="O57" s="52"/>
      <c r="P57" s="52"/>
    </row>
    <row r="58" spans="9:16" x14ac:dyDescent="0.25">
      <c r="I58" s="52"/>
      <c r="J58" s="52"/>
      <c r="K58" s="52"/>
      <c r="L58" s="52"/>
      <c r="M58" s="52"/>
      <c r="N58" s="52"/>
      <c r="O58" s="52"/>
      <c r="P58" s="52"/>
    </row>
    <row r="59" spans="9:16" x14ac:dyDescent="0.25">
      <c r="I59" s="52"/>
      <c r="J59" s="52"/>
      <c r="K59" s="52"/>
      <c r="L59" s="52"/>
      <c r="M59" s="52"/>
      <c r="N59" s="52"/>
      <c r="O59" s="52"/>
      <c r="P59" s="52"/>
    </row>
    <row r="60" spans="9:16" x14ac:dyDescent="0.25">
      <c r="I60" s="52"/>
      <c r="J60" s="52"/>
      <c r="K60" s="52"/>
      <c r="L60" s="52"/>
      <c r="M60" s="52"/>
      <c r="N60" s="52"/>
      <c r="O60" s="52"/>
      <c r="P60" s="52"/>
    </row>
    <row r="61" spans="9:16" x14ac:dyDescent="0.25">
      <c r="I61" s="52"/>
      <c r="J61" s="52"/>
      <c r="K61" s="52"/>
      <c r="L61" s="52"/>
      <c r="M61" s="52"/>
      <c r="N61" s="52"/>
      <c r="O61" s="52"/>
      <c r="P61" s="52"/>
    </row>
    <row r="62" spans="9:16" x14ac:dyDescent="0.25">
      <c r="I62" s="52"/>
      <c r="J62" s="52"/>
      <c r="K62" s="52"/>
      <c r="L62" s="52"/>
      <c r="M62" s="52"/>
      <c r="N62" s="52"/>
      <c r="O62" s="52"/>
      <c r="P62" s="52"/>
    </row>
    <row r="63" spans="9:16" x14ac:dyDescent="0.25">
      <c r="I63" s="52"/>
      <c r="J63" s="52"/>
      <c r="K63" s="52"/>
      <c r="L63" s="52"/>
      <c r="M63" s="52"/>
      <c r="N63" s="52"/>
      <c r="O63" s="52"/>
      <c r="P63" s="52"/>
    </row>
    <row r="64" spans="9:16" x14ac:dyDescent="0.25">
      <c r="I64" s="52"/>
      <c r="J64" s="52"/>
      <c r="K64" s="52"/>
      <c r="L64" s="52"/>
      <c r="M64" s="52"/>
      <c r="N64" s="52"/>
      <c r="O64" s="52"/>
      <c r="P64" s="52"/>
    </row>
    <row r="65" spans="9:16" x14ac:dyDescent="0.25">
      <c r="I65" s="52"/>
      <c r="J65" s="52"/>
      <c r="K65" s="52"/>
      <c r="L65" s="52"/>
      <c r="M65" s="52"/>
      <c r="N65" s="52"/>
      <c r="O65" s="52"/>
      <c r="P65" s="52"/>
    </row>
    <row r="66" spans="9:16" x14ac:dyDescent="0.25">
      <c r="I66" s="52"/>
      <c r="J66" s="52"/>
      <c r="K66" s="52"/>
      <c r="L66" s="52"/>
      <c r="M66" s="52"/>
      <c r="N66" s="52"/>
      <c r="O66" s="52"/>
      <c r="P66" s="52"/>
    </row>
    <row r="67" spans="9:16" x14ac:dyDescent="0.25">
      <c r="I67" s="52"/>
      <c r="J67" s="52"/>
      <c r="K67" s="52"/>
      <c r="L67" s="52"/>
      <c r="M67" s="52"/>
      <c r="N67" s="52"/>
      <c r="O67" s="52"/>
      <c r="P67" s="52"/>
    </row>
    <row r="68" spans="9:16" x14ac:dyDescent="0.25">
      <c r="I68" s="52"/>
      <c r="J68" s="52"/>
      <c r="K68" s="52"/>
      <c r="L68" s="52"/>
      <c r="M68" s="52"/>
      <c r="N68" s="52"/>
      <c r="O68" s="52"/>
      <c r="P68" s="52"/>
    </row>
    <row r="69" spans="9:16" x14ac:dyDescent="0.25">
      <c r="I69" s="52"/>
      <c r="J69" s="52"/>
      <c r="K69" s="52"/>
      <c r="L69" s="52"/>
      <c r="M69" s="52"/>
      <c r="N69" s="52"/>
      <c r="O69" s="52"/>
      <c r="P69" s="52"/>
    </row>
    <row r="70" spans="9:16" x14ac:dyDescent="0.25">
      <c r="I70" s="52"/>
      <c r="J70" s="52"/>
      <c r="K70" s="52"/>
      <c r="L70" s="52"/>
      <c r="M70" s="52"/>
      <c r="N70" s="52"/>
      <c r="O70" s="52"/>
      <c r="P70" s="52"/>
    </row>
    <row r="71" spans="9:16" x14ac:dyDescent="0.25">
      <c r="I71" s="52"/>
      <c r="J71" s="52"/>
      <c r="K71" s="52"/>
      <c r="L71" s="52"/>
      <c r="M71" s="52"/>
      <c r="N71" s="52"/>
      <c r="O71" s="52"/>
      <c r="P71" s="52"/>
    </row>
    <row r="72" spans="9:16" x14ac:dyDescent="0.25">
      <c r="I72" s="52"/>
      <c r="J72" s="52"/>
      <c r="K72" s="52"/>
      <c r="L72" s="52"/>
      <c r="M72" s="52"/>
      <c r="N72" s="52"/>
      <c r="O72" s="52"/>
      <c r="P72" s="52"/>
    </row>
    <row r="73" spans="9:16" x14ac:dyDescent="0.25">
      <c r="I73" s="52"/>
      <c r="J73" s="52"/>
      <c r="K73" s="52"/>
      <c r="L73" s="52"/>
      <c r="M73" s="52"/>
      <c r="N73" s="52"/>
      <c r="O73" s="52"/>
      <c r="P73" s="52"/>
    </row>
    <row r="74" spans="9:16" x14ac:dyDescent="0.25">
      <c r="I74" s="52"/>
      <c r="J74" s="52"/>
      <c r="K74" s="52"/>
      <c r="L74" s="52"/>
      <c r="M74" s="52"/>
      <c r="N74" s="52"/>
      <c r="O74" s="52"/>
      <c r="P74" s="52"/>
    </row>
    <row r="75" spans="9:16" x14ac:dyDescent="0.25">
      <c r="I75" s="52"/>
      <c r="J75" s="52"/>
      <c r="K75" s="52"/>
      <c r="L75" s="52"/>
      <c r="M75" s="52"/>
      <c r="N75" s="52"/>
      <c r="O75" s="52"/>
      <c r="P75" s="52"/>
    </row>
    <row r="76" spans="9:16" x14ac:dyDescent="0.25">
      <c r="I76" s="52"/>
      <c r="J76" s="52"/>
      <c r="K76" s="52"/>
      <c r="L76" s="52"/>
      <c r="M76" s="52"/>
      <c r="N76" s="52"/>
      <c r="O76" s="52"/>
      <c r="P76" s="52"/>
    </row>
    <row r="77" spans="9:16" x14ac:dyDescent="0.25">
      <c r="I77" s="52"/>
      <c r="J77" s="52"/>
      <c r="K77" s="52"/>
      <c r="L77" s="52"/>
      <c r="M77" s="52"/>
      <c r="N77" s="52"/>
      <c r="O77" s="52"/>
      <c r="P77" s="52"/>
    </row>
    <row r="78" spans="9:16" x14ac:dyDescent="0.25">
      <c r="I78" s="52"/>
      <c r="J78" s="52"/>
      <c r="K78" s="52"/>
      <c r="L78" s="52"/>
      <c r="M78" s="52"/>
      <c r="N78" s="52"/>
      <c r="O78" s="52"/>
      <c r="P78" s="52"/>
    </row>
    <row r="79" spans="9:16" x14ac:dyDescent="0.25">
      <c r="I79" s="52"/>
      <c r="J79" s="52"/>
      <c r="K79" s="52"/>
      <c r="L79" s="52"/>
      <c r="M79" s="52"/>
      <c r="N79" s="52"/>
      <c r="O79" s="52"/>
      <c r="P79" s="52"/>
    </row>
    <row r="80" spans="9:16" x14ac:dyDescent="0.25">
      <c r="I80" s="52"/>
      <c r="J80" s="52"/>
      <c r="K80" s="52"/>
      <c r="L80" s="52"/>
      <c r="M80" s="52"/>
      <c r="N80" s="52"/>
      <c r="O80" s="52"/>
      <c r="P80" s="52"/>
    </row>
    <row r="81" spans="9:16" x14ac:dyDescent="0.25">
      <c r="I81" s="52"/>
      <c r="J81" s="52"/>
      <c r="K81" s="52"/>
      <c r="L81" s="52"/>
      <c r="M81" s="52"/>
      <c r="N81" s="52"/>
      <c r="O81" s="52"/>
      <c r="P81" s="52"/>
    </row>
    <row r="82" spans="9:16" x14ac:dyDescent="0.25">
      <c r="I82" s="52"/>
      <c r="J82" s="52"/>
      <c r="K82" s="52"/>
      <c r="L82" s="52"/>
      <c r="M82" s="52"/>
      <c r="N82" s="52"/>
      <c r="O82" s="52"/>
      <c r="P82" s="52"/>
    </row>
    <row r="83" spans="9:16" x14ac:dyDescent="0.25">
      <c r="I83" s="52"/>
      <c r="J83" s="52"/>
      <c r="K83" s="52"/>
      <c r="L83" s="52"/>
      <c r="M83" s="52"/>
      <c r="N83" s="52"/>
      <c r="O83" s="52"/>
      <c r="P83" s="52"/>
    </row>
    <row r="84" spans="9:16" x14ac:dyDescent="0.25">
      <c r="I84" s="52"/>
      <c r="J84" s="52"/>
      <c r="K84" s="52"/>
      <c r="L84" s="52"/>
      <c r="M84" s="52"/>
      <c r="N84" s="52"/>
      <c r="O84" s="52"/>
      <c r="P84" s="52"/>
    </row>
    <row r="85" spans="9:16" x14ac:dyDescent="0.25">
      <c r="I85" s="52"/>
      <c r="J85" s="52"/>
      <c r="K85" s="52"/>
      <c r="L85" s="52"/>
      <c r="M85" s="52"/>
      <c r="N85" s="52"/>
      <c r="O85" s="52"/>
      <c r="P85" s="52"/>
    </row>
    <row r="86" spans="9:16" x14ac:dyDescent="0.25">
      <c r="I86" s="52"/>
      <c r="J86" s="52"/>
      <c r="K86" s="52"/>
      <c r="L86" s="52"/>
      <c r="M86" s="52"/>
      <c r="N86" s="52"/>
      <c r="O86" s="52"/>
      <c r="P86" s="52"/>
    </row>
    <row r="87" spans="9:16" x14ac:dyDescent="0.25">
      <c r="I87" s="52"/>
      <c r="J87" s="52"/>
      <c r="K87" s="52"/>
      <c r="L87" s="52"/>
      <c r="M87" s="52"/>
      <c r="N87" s="52"/>
      <c r="O87" s="52"/>
      <c r="P87" s="52"/>
    </row>
    <row r="88" spans="9:16" x14ac:dyDescent="0.25">
      <c r="I88" s="52"/>
      <c r="J88" s="52"/>
      <c r="K88" s="52"/>
      <c r="L88" s="52"/>
      <c r="M88" s="52"/>
      <c r="N88" s="52"/>
      <c r="O88" s="52"/>
      <c r="P88" s="52"/>
    </row>
    <row r="89" spans="9:16" x14ac:dyDescent="0.25">
      <c r="I89" s="52"/>
      <c r="J89" s="52"/>
      <c r="K89" s="52"/>
      <c r="L89" s="52"/>
      <c r="M89" s="52"/>
      <c r="N89" s="52"/>
      <c r="O89" s="52"/>
      <c r="P89" s="52"/>
    </row>
    <row r="90" spans="9:16" x14ac:dyDescent="0.25">
      <c r="I90" s="52"/>
      <c r="J90" s="52"/>
      <c r="K90" s="52"/>
      <c r="L90" s="52"/>
      <c r="M90" s="52"/>
      <c r="N90" s="52"/>
      <c r="O90" s="52"/>
      <c r="P90" s="52"/>
    </row>
    <row r="91" spans="9:16" x14ac:dyDescent="0.25">
      <c r="I91" s="52"/>
      <c r="J91" s="52"/>
      <c r="K91" s="52"/>
      <c r="L91" s="52"/>
      <c r="M91" s="52"/>
      <c r="N91" s="52"/>
      <c r="O91" s="52"/>
      <c r="P91" s="52"/>
    </row>
    <row r="92" spans="9:16" x14ac:dyDescent="0.25">
      <c r="I92" s="52"/>
      <c r="J92" s="52"/>
      <c r="K92" s="52"/>
      <c r="L92" s="52"/>
      <c r="M92" s="52"/>
      <c r="N92" s="52"/>
      <c r="O92" s="52"/>
      <c r="P92" s="52"/>
    </row>
    <row r="93" spans="9:16" x14ac:dyDescent="0.25">
      <c r="I93" s="52"/>
      <c r="J93" s="52"/>
      <c r="K93" s="52"/>
      <c r="L93" s="52"/>
      <c r="M93" s="52"/>
      <c r="N93" s="52"/>
      <c r="O93" s="52"/>
      <c r="P93" s="52"/>
    </row>
    <row r="94" spans="9:16" x14ac:dyDescent="0.25">
      <c r="I94" s="52"/>
      <c r="J94" s="52"/>
      <c r="K94" s="52"/>
      <c r="L94" s="52"/>
      <c r="M94" s="52"/>
      <c r="N94" s="52"/>
      <c r="O94" s="52"/>
      <c r="P94" s="52"/>
    </row>
    <row r="95" spans="9:16" x14ac:dyDescent="0.25">
      <c r="I95" s="52"/>
      <c r="J95" s="52"/>
      <c r="K95" s="52"/>
      <c r="L95" s="52"/>
      <c r="M95" s="52"/>
      <c r="N95" s="52"/>
      <c r="O95" s="52"/>
      <c r="P95" s="52"/>
    </row>
    <row r="96" spans="9:16" x14ac:dyDescent="0.25">
      <c r="I96" s="52"/>
      <c r="J96" s="52"/>
      <c r="K96" s="52"/>
      <c r="L96" s="52"/>
      <c r="M96" s="52"/>
      <c r="N96" s="52"/>
      <c r="O96" s="52"/>
      <c r="P96" s="52"/>
    </row>
    <row r="97" spans="9:16" x14ac:dyDescent="0.25">
      <c r="I97" s="52"/>
      <c r="J97" s="52"/>
      <c r="K97" s="52"/>
      <c r="L97" s="52"/>
      <c r="M97" s="52"/>
      <c r="N97" s="52"/>
      <c r="O97" s="52"/>
      <c r="P97" s="52"/>
    </row>
    <row r="98" spans="9:16" x14ac:dyDescent="0.25">
      <c r="I98" s="52"/>
      <c r="J98" s="52"/>
      <c r="K98" s="52"/>
      <c r="L98" s="52"/>
      <c r="M98" s="52"/>
      <c r="N98" s="52"/>
      <c r="O98" s="52"/>
      <c r="P98" s="52"/>
    </row>
    <row r="99" spans="9:16" x14ac:dyDescent="0.25">
      <c r="I99" s="52"/>
      <c r="J99" s="52"/>
      <c r="K99" s="52"/>
      <c r="L99" s="52"/>
      <c r="M99" s="52"/>
      <c r="N99" s="52"/>
      <c r="O99" s="52"/>
      <c r="P99" s="52"/>
    </row>
    <row r="100" spans="9:16" x14ac:dyDescent="0.25">
      <c r="I100" s="52"/>
      <c r="J100" s="52"/>
      <c r="K100" s="52"/>
      <c r="L100" s="52"/>
      <c r="M100" s="52"/>
      <c r="N100" s="52"/>
      <c r="O100" s="52"/>
      <c r="P100" s="52"/>
    </row>
    <row r="101" spans="9:16" x14ac:dyDescent="0.25">
      <c r="I101" s="52"/>
      <c r="J101" s="52"/>
      <c r="K101" s="52"/>
      <c r="L101" s="52"/>
      <c r="M101" s="52"/>
      <c r="N101" s="52"/>
      <c r="O101" s="52"/>
      <c r="P101" s="52"/>
    </row>
    <row r="102" spans="9:16" x14ac:dyDescent="0.25">
      <c r="I102" s="52"/>
      <c r="J102" s="52"/>
      <c r="K102" s="52"/>
      <c r="L102" s="52"/>
      <c r="M102" s="52"/>
      <c r="N102" s="52"/>
      <c r="O102" s="52"/>
      <c r="P102" s="52"/>
    </row>
    <row r="103" spans="9:16" x14ac:dyDescent="0.25">
      <c r="I103" s="52"/>
      <c r="J103" s="52"/>
      <c r="K103" s="52"/>
      <c r="L103" s="52"/>
      <c r="M103" s="52"/>
      <c r="N103" s="52"/>
      <c r="O103" s="52"/>
      <c r="P103" s="52"/>
    </row>
    <row r="104" spans="9:16" x14ac:dyDescent="0.25">
      <c r="I104" s="52"/>
      <c r="J104" s="52"/>
      <c r="K104" s="52"/>
      <c r="L104" s="52"/>
      <c r="M104" s="52"/>
      <c r="N104" s="52"/>
      <c r="O104" s="52"/>
      <c r="P104" s="52"/>
    </row>
    <row r="105" spans="9:16" x14ac:dyDescent="0.25">
      <c r="I105" s="52"/>
      <c r="J105" s="52"/>
      <c r="K105" s="52"/>
      <c r="L105" s="52"/>
      <c r="M105" s="52"/>
      <c r="N105" s="52"/>
      <c r="O105" s="52"/>
      <c r="P105" s="52"/>
    </row>
    <row r="106" spans="9:16" x14ac:dyDescent="0.25">
      <c r="I106" s="52"/>
      <c r="J106" s="52"/>
      <c r="K106" s="52"/>
      <c r="L106" s="52"/>
      <c r="M106" s="52"/>
      <c r="N106" s="52"/>
      <c r="O106" s="52"/>
      <c r="P106" s="52"/>
    </row>
    <row r="107" spans="9:16" x14ac:dyDescent="0.25">
      <c r="I107" s="52"/>
      <c r="J107" s="52"/>
      <c r="K107" s="52"/>
      <c r="L107" s="52"/>
      <c r="M107" s="52"/>
      <c r="N107" s="52"/>
      <c r="O107" s="52"/>
      <c r="P107" s="52"/>
    </row>
    <row r="108" spans="9:16" x14ac:dyDescent="0.25">
      <c r="I108" s="52"/>
      <c r="J108" s="52"/>
      <c r="K108" s="52"/>
      <c r="L108" s="52"/>
      <c r="M108" s="52"/>
      <c r="N108" s="52"/>
      <c r="O108" s="52"/>
      <c r="P108" s="52"/>
    </row>
    <row r="109" spans="9:16" x14ac:dyDescent="0.25">
      <c r="I109" s="52"/>
      <c r="J109" s="52"/>
      <c r="K109" s="52"/>
      <c r="L109" s="52"/>
      <c r="M109" s="52"/>
      <c r="N109" s="52"/>
      <c r="O109" s="52"/>
      <c r="P109" s="52"/>
    </row>
    <row r="110" spans="9:16" x14ac:dyDescent="0.25">
      <c r="I110" s="52"/>
      <c r="J110" s="52"/>
      <c r="K110" s="52"/>
      <c r="L110" s="52"/>
      <c r="M110" s="52"/>
      <c r="N110" s="52"/>
      <c r="O110" s="52"/>
      <c r="P110" s="52"/>
    </row>
    <row r="111" spans="9:16" x14ac:dyDescent="0.25">
      <c r="I111" s="52"/>
      <c r="J111" s="52"/>
      <c r="K111" s="52"/>
      <c r="L111" s="52"/>
      <c r="M111" s="52"/>
      <c r="N111" s="52"/>
      <c r="O111" s="52"/>
      <c r="P111" s="52"/>
    </row>
    <row r="112" spans="9:16" x14ac:dyDescent="0.25">
      <c r="I112" s="52"/>
      <c r="J112" s="52"/>
      <c r="K112" s="52"/>
      <c r="L112" s="52"/>
      <c r="M112" s="52"/>
      <c r="N112" s="52"/>
      <c r="O112" s="52"/>
      <c r="P112" s="52"/>
    </row>
    <row r="113" spans="9:16" x14ac:dyDescent="0.25">
      <c r="I113" s="52"/>
      <c r="J113" s="52"/>
      <c r="K113" s="52"/>
      <c r="L113" s="52"/>
      <c r="M113" s="52"/>
      <c r="N113" s="52"/>
      <c r="O113" s="52"/>
      <c r="P113" s="52"/>
    </row>
    <row r="114" spans="9:16" x14ac:dyDescent="0.25">
      <c r="I114" s="52"/>
      <c r="J114" s="52"/>
      <c r="K114" s="52"/>
      <c r="L114" s="52"/>
      <c r="M114" s="52"/>
      <c r="N114" s="52"/>
      <c r="O114" s="52"/>
      <c r="P114" s="52"/>
    </row>
    <row r="115" spans="9:16" x14ac:dyDescent="0.25">
      <c r="I115" s="52"/>
      <c r="J115" s="52"/>
      <c r="K115" s="52"/>
      <c r="L115" s="52"/>
      <c r="M115" s="52"/>
      <c r="N115" s="52"/>
      <c r="O115" s="52"/>
      <c r="P115" s="52"/>
    </row>
    <row r="116" spans="9:16" x14ac:dyDescent="0.25">
      <c r="I116" s="52"/>
      <c r="J116" s="52"/>
      <c r="K116" s="52"/>
      <c r="L116" s="52"/>
      <c r="M116" s="52"/>
      <c r="N116" s="52"/>
      <c r="O116" s="52"/>
      <c r="P116" s="52"/>
    </row>
  </sheetData>
  <mergeCells count="38">
    <mergeCell ref="C20:E20"/>
    <mergeCell ref="C21:E21"/>
    <mergeCell ref="C23:E23"/>
    <mergeCell ref="B25:F25"/>
    <mergeCell ref="B11:F11"/>
    <mergeCell ref="C19:E19"/>
    <mergeCell ref="B17:F17"/>
    <mergeCell ref="B16:F16"/>
    <mergeCell ref="B18:F18"/>
    <mergeCell ref="C12:E12"/>
    <mergeCell ref="C13:E13"/>
    <mergeCell ref="C14:E14"/>
    <mergeCell ref="C15:E15"/>
    <mergeCell ref="B41:F41"/>
    <mergeCell ref="B40:F40"/>
    <mergeCell ref="B33:F33"/>
    <mergeCell ref="C27:E27"/>
    <mergeCell ref="C28:E28"/>
    <mergeCell ref="C29:E29"/>
    <mergeCell ref="C30:E30"/>
    <mergeCell ref="C31:E31"/>
    <mergeCell ref="C32:E32"/>
    <mergeCell ref="B45:G45"/>
    <mergeCell ref="B2:F3"/>
    <mergeCell ref="G2:G3"/>
    <mergeCell ref="B10:F10"/>
    <mergeCell ref="B5:F5"/>
    <mergeCell ref="B9:F9"/>
    <mergeCell ref="B6:F6"/>
    <mergeCell ref="B7:F7"/>
    <mergeCell ref="B8:F8"/>
    <mergeCell ref="B42:F42"/>
    <mergeCell ref="B34:F34"/>
    <mergeCell ref="B35:F35"/>
    <mergeCell ref="C36:E36"/>
    <mergeCell ref="C37:E37"/>
    <mergeCell ref="C38:E38"/>
    <mergeCell ref="C39:E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J10" sqref="J10"/>
    </sheetView>
  </sheetViews>
  <sheetFormatPr defaultRowHeight="15" x14ac:dyDescent="0.25"/>
  <cols>
    <col min="7" max="7" width="5.85546875" customWidth="1"/>
  </cols>
  <sheetData>
    <row r="1" spans="2:12" ht="15.75" thickBot="1" x14ac:dyDescent="0.3"/>
    <row r="2" spans="2:12" ht="15" customHeight="1" x14ac:dyDescent="0.25">
      <c r="B2" s="130" t="s">
        <v>40</v>
      </c>
      <c r="C2" s="131"/>
      <c r="D2" s="131"/>
      <c r="E2" s="131"/>
      <c r="F2" s="131"/>
      <c r="G2" s="132"/>
      <c r="H2" s="50"/>
      <c r="I2" s="50"/>
      <c r="J2" s="50"/>
      <c r="K2" s="50"/>
      <c r="L2" s="50"/>
    </row>
    <row r="3" spans="2:12" ht="15" customHeight="1" thickBot="1" x14ac:dyDescent="0.3">
      <c r="B3" s="133"/>
      <c r="C3" s="134"/>
      <c r="D3" s="134"/>
      <c r="E3" s="134"/>
      <c r="F3" s="134"/>
      <c r="G3" s="135"/>
      <c r="H3" s="50"/>
      <c r="I3" s="50"/>
      <c r="J3" s="50"/>
      <c r="K3" s="50"/>
      <c r="L3" s="50"/>
    </row>
    <row r="4" spans="2:12" ht="15.75" thickBot="1" x14ac:dyDescent="0.3"/>
    <row r="5" spans="2:12" x14ac:dyDescent="0.25">
      <c r="B5" s="42">
        <v>1</v>
      </c>
      <c r="C5" s="143" t="s">
        <v>28</v>
      </c>
      <c r="D5" s="144"/>
      <c r="E5" s="144"/>
      <c r="F5" s="145"/>
    </row>
    <row r="6" spans="2:12" x14ac:dyDescent="0.25">
      <c r="B6" s="43">
        <v>2</v>
      </c>
      <c r="C6" s="146" t="s">
        <v>29</v>
      </c>
      <c r="D6" s="147"/>
      <c r="E6" s="147"/>
      <c r="F6" s="148"/>
    </row>
    <row r="7" spans="2:12" x14ac:dyDescent="0.25">
      <c r="B7" s="43">
        <v>3</v>
      </c>
      <c r="C7" s="146" t="s">
        <v>31</v>
      </c>
      <c r="D7" s="147"/>
      <c r="E7" s="147"/>
      <c r="F7" s="148"/>
    </row>
    <row r="8" spans="2:12" x14ac:dyDescent="0.25">
      <c r="B8" s="44">
        <v>4</v>
      </c>
      <c r="C8" s="146" t="s">
        <v>30</v>
      </c>
      <c r="D8" s="147"/>
      <c r="E8" s="147"/>
      <c r="F8" s="148"/>
    </row>
    <row r="9" spans="2:12" x14ac:dyDescent="0.25">
      <c r="B9" s="43">
        <v>5</v>
      </c>
      <c r="C9" s="149" t="s">
        <v>32</v>
      </c>
      <c r="D9" s="150"/>
      <c r="E9" s="150"/>
      <c r="F9" s="151"/>
    </row>
    <row r="10" spans="2:12" x14ac:dyDescent="0.25">
      <c r="B10" s="43">
        <v>6</v>
      </c>
      <c r="C10" s="146" t="s">
        <v>33</v>
      </c>
      <c r="D10" s="147"/>
      <c r="E10" s="147"/>
      <c r="F10" s="148"/>
    </row>
    <row r="11" spans="2:12" x14ac:dyDescent="0.25">
      <c r="B11" s="43">
        <v>7</v>
      </c>
      <c r="C11" s="136" t="s">
        <v>34</v>
      </c>
      <c r="D11" s="137"/>
      <c r="E11" s="137"/>
      <c r="F11" s="138"/>
    </row>
    <row r="12" spans="2:12" x14ac:dyDescent="0.25">
      <c r="B12" s="43">
        <v>8</v>
      </c>
      <c r="C12" s="136" t="s">
        <v>35</v>
      </c>
      <c r="D12" s="137"/>
      <c r="E12" s="137"/>
      <c r="F12" s="138"/>
    </row>
    <row r="13" spans="2:12" x14ac:dyDescent="0.25">
      <c r="B13" s="45">
        <v>9</v>
      </c>
      <c r="C13" s="136" t="s">
        <v>36</v>
      </c>
      <c r="D13" s="137"/>
      <c r="E13" s="137"/>
      <c r="F13" s="138"/>
    </row>
    <row r="14" spans="2:12" ht="15.75" thickBot="1" x14ac:dyDescent="0.3">
      <c r="B14" s="46">
        <v>10</v>
      </c>
      <c r="C14" s="139" t="s">
        <v>37</v>
      </c>
      <c r="D14" s="140"/>
      <c r="E14" s="140"/>
      <c r="F14" s="141"/>
    </row>
    <row r="15" spans="2:12" ht="15.75" thickBot="1" x14ac:dyDescent="0.3"/>
    <row r="16" spans="2:12" ht="15.75" thickBot="1" x14ac:dyDescent="0.3">
      <c r="B16" s="142" t="s">
        <v>38</v>
      </c>
      <c r="C16" s="142"/>
      <c r="D16" s="142"/>
      <c r="E16" s="142"/>
      <c r="F16" s="142"/>
      <c r="G16" s="47">
        <v>0.95</v>
      </c>
    </row>
    <row r="17" spans="2:7" ht="15.75" thickBot="1" x14ac:dyDescent="0.3">
      <c r="B17" s="48" t="s">
        <v>39</v>
      </c>
      <c r="C17" s="48"/>
      <c r="D17" s="48"/>
      <c r="E17" s="48"/>
      <c r="F17" s="48"/>
      <c r="G17" s="49">
        <v>0.85</v>
      </c>
    </row>
  </sheetData>
  <mergeCells count="12">
    <mergeCell ref="B16:F16"/>
    <mergeCell ref="C5:F5"/>
    <mergeCell ref="C6:F6"/>
    <mergeCell ref="C7:F7"/>
    <mergeCell ref="C8:F8"/>
    <mergeCell ref="C9:F9"/>
    <mergeCell ref="C10:F10"/>
    <mergeCell ref="B2:G3"/>
    <mergeCell ref="C11:F11"/>
    <mergeCell ref="C12:F12"/>
    <mergeCell ref="C13:F13"/>
    <mergeCell ref="C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workbookViewId="0">
      <selection activeCell="N7" sqref="N7"/>
    </sheetView>
  </sheetViews>
  <sheetFormatPr defaultRowHeight="15" x14ac:dyDescent="0.25"/>
  <cols>
    <col min="7" max="7" width="2.85546875" customWidth="1"/>
    <col min="9" max="9" width="1.5703125" customWidth="1"/>
    <col min="10" max="10" width="8.42578125" customWidth="1"/>
  </cols>
  <sheetData>
    <row r="2" spans="2:10" ht="15.75" thickBot="1" x14ac:dyDescent="0.3"/>
    <row r="3" spans="2:10" x14ac:dyDescent="0.25">
      <c r="B3" s="189" t="s">
        <v>71</v>
      </c>
      <c r="C3" s="190"/>
      <c r="D3" s="190"/>
      <c r="E3" s="190"/>
      <c r="F3" s="190"/>
      <c r="G3" s="190"/>
      <c r="H3" s="190"/>
      <c r="I3" s="190"/>
      <c r="J3" s="191"/>
    </row>
    <row r="4" spans="2:10" x14ac:dyDescent="0.25">
      <c r="B4" s="192"/>
      <c r="C4" s="193"/>
      <c r="D4" s="193"/>
      <c r="E4" s="193"/>
      <c r="F4" s="193"/>
      <c r="G4" s="193"/>
      <c r="H4" s="193"/>
      <c r="I4" s="193"/>
      <c r="J4" s="194"/>
    </row>
    <row r="5" spans="2:10" ht="15.75" thickBot="1" x14ac:dyDescent="0.3">
      <c r="B5" s="195"/>
      <c r="C5" s="196"/>
      <c r="D5" s="196"/>
      <c r="E5" s="196"/>
      <c r="F5" s="196"/>
      <c r="G5" s="196"/>
      <c r="H5" s="196"/>
      <c r="I5" s="196"/>
      <c r="J5" s="197"/>
    </row>
    <row r="6" spans="2:10" ht="21.75" thickBot="1" x14ac:dyDescent="0.4">
      <c r="B6" s="182"/>
      <c r="C6" s="183"/>
      <c r="D6" s="183"/>
      <c r="E6" s="184"/>
      <c r="F6" s="185">
        <v>2016</v>
      </c>
      <c r="G6" s="186"/>
      <c r="H6" s="187" t="s">
        <v>42</v>
      </c>
      <c r="I6" s="188"/>
      <c r="J6" s="60" t="s">
        <v>43</v>
      </c>
    </row>
    <row r="7" spans="2:10" ht="15.75" thickBot="1" x14ac:dyDescent="0.3">
      <c r="B7" s="85" t="s">
        <v>44</v>
      </c>
      <c r="C7" s="86"/>
      <c r="D7" s="86"/>
      <c r="E7" s="87"/>
      <c r="F7" s="155">
        <v>1631.4</v>
      </c>
      <c r="G7" s="156"/>
      <c r="H7" s="155">
        <v>1858.15</v>
      </c>
      <c r="I7" s="156"/>
      <c r="J7" s="61">
        <f>(H7-F7)/F7</f>
        <v>0.13899105063135955</v>
      </c>
    </row>
    <row r="8" spans="2:10" ht="15.75" thickBot="1" x14ac:dyDescent="0.3">
      <c r="B8" s="179"/>
      <c r="C8" s="180"/>
      <c r="D8" s="180"/>
      <c r="E8" s="181"/>
      <c r="F8" s="167"/>
      <c r="G8" s="168"/>
      <c r="H8" s="167"/>
      <c r="I8" s="168"/>
      <c r="J8" s="62"/>
    </row>
    <row r="9" spans="2:10" ht="15.75" thickBot="1" x14ac:dyDescent="0.3">
      <c r="B9" s="85" t="s">
        <v>45</v>
      </c>
      <c r="C9" s="86"/>
      <c r="D9" s="86"/>
      <c r="E9" s="87"/>
      <c r="F9" s="155">
        <v>187.9</v>
      </c>
      <c r="G9" s="156"/>
      <c r="H9" s="155">
        <v>224.56</v>
      </c>
      <c r="I9" s="156"/>
      <c r="J9" s="61">
        <f>(H9-F9)/F9</f>
        <v>0.19510377860564126</v>
      </c>
    </row>
    <row r="10" spans="2:10" ht="15.75" thickBot="1" x14ac:dyDescent="0.3">
      <c r="B10" s="85" t="s">
        <v>46</v>
      </c>
      <c r="C10" s="86"/>
      <c r="D10" s="86"/>
      <c r="E10" s="87"/>
      <c r="F10" s="155">
        <v>168.8</v>
      </c>
      <c r="G10" s="156"/>
      <c r="H10" s="155">
        <v>194.47</v>
      </c>
      <c r="I10" s="156"/>
      <c r="J10" s="61">
        <f>(H10-F10)/F10</f>
        <v>0.15207345971563974</v>
      </c>
    </row>
    <row r="11" spans="2:10" ht="15.75" thickBot="1" x14ac:dyDescent="0.3">
      <c r="B11" s="179"/>
      <c r="C11" s="180"/>
      <c r="D11" s="180"/>
      <c r="E11" s="181"/>
      <c r="F11" s="167"/>
      <c r="G11" s="168"/>
      <c r="H11" s="167"/>
      <c r="I11" s="168"/>
      <c r="J11" s="63"/>
    </row>
    <row r="12" spans="2:10" ht="15.75" thickBot="1" x14ac:dyDescent="0.3">
      <c r="B12" s="85" t="s">
        <v>47</v>
      </c>
      <c r="C12" s="86"/>
      <c r="D12" s="86"/>
      <c r="E12" s="87"/>
      <c r="F12" s="167"/>
      <c r="G12" s="168"/>
      <c r="H12" s="167"/>
      <c r="I12" s="168"/>
      <c r="J12" s="64"/>
    </row>
    <row r="13" spans="2:10" x14ac:dyDescent="0.25">
      <c r="B13" s="169" t="s">
        <v>48</v>
      </c>
      <c r="C13" s="170"/>
      <c r="D13" s="170"/>
      <c r="E13" s="171"/>
      <c r="F13" s="177">
        <v>0.94399999999999995</v>
      </c>
      <c r="G13" s="178"/>
      <c r="H13" s="172">
        <v>0.95</v>
      </c>
      <c r="I13" s="173"/>
      <c r="J13" s="65" t="s">
        <v>49</v>
      </c>
    </row>
    <row r="14" spans="2:10" x14ac:dyDescent="0.25">
      <c r="B14" s="157" t="s">
        <v>50</v>
      </c>
      <c r="C14" s="158"/>
      <c r="D14" s="158"/>
      <c r="E14" s="159"/>
      <c r="F14" s="175">
        <v>4.2999999999999997E-2</v>
      </c>
      <c r="G14" s="176"/>
      <c r="H14" s="160">
        <v>0.04</v>
      </c>
      <c r="I14" s="161"/>
      <c r="J14" s="65" t="s">
        <v>49</v>
      </c>
    </row>
    <row r="15" spans="2:10" x14ac:dyDescent="0.25">
      <c r="B15" s="157" t="s">
        <v>51</v>
      </c>
      <c r="C15" s="158"/>
      <c r="D15" s="158"/>
      <c r="E15" s="159"/>
      <c r="F15" s="175">
        <v>1.2999999999999999E-2</v>
      </c>
      <c r="G15" s="176"/>
      <c r="H15" s="160">
        <v>0.01</v>
      </c>
      <c r="I15" s="161"/>
      <c r="J15" s="65" t="s">
        <v>49</v>
      </c>
    </row>
    <row r="16" spans="2:10" ht="15.75" thickBot="1" x14ac:dyDescent="0.3">
      <c r="B16" s="162"/>
      <c r="C16" s="163"/>
      <c r="D16" s="163"/>
      <c r="E16" s="164"/>
      <c r="F16" s="165">
        <f>SUM(F13:F15)</f>
        <v>1</v>
      </c>
      <c r="G16" s="174"/>
      <c r="H16" s="165">
        <f>SUM(H13:H15)</f>
        <v>1</v>
      </c>
      <c r="I16" s="174"/>
      <c r="J16" s="66"/>
    </row>
    <row r="17" spans="2:10" ht="15.75" thickBot="1" x14ac:dyDescent="0.3">
      <c r="B17" s="85" t="s">
        <v>52</v>
      </c>
      <c r="C17" s="86"/>
      <c r="D17" s="86"/>
      <c r="E17" s="87"/>
      <c r="F17" s="167"/>
      <c r="G17" s="168"/>
      <c r="H17" s="167"/>
      <c r="I17" s="168"/>
      <c r="J17" s="67"/>
    </row>
    <row r="18" spans="2:10" x14ac:dyDescent="0.25">
      <c r="B18" s="169" t="s">
        <v>53</v>
      </c>
      <c r="C18" s="170"/>
      <c r="D18" s="170"/>
      <c r="E18" s="171"/>
      <c r="F18" s="172">
        <v>0.6</v>
      </c>
      <c r="G18" s="173"/>
      <c r="H18" s="172">
        <v>0.47</v>
      </c>
      <c r="I18" s="173"/>
      <c r="J18" s="68" t="s">
        <v>54</v>
      </c>
    </row>
    <row r="19" spans="2:10" x14ac:dyDescent="0.25">
      <c r="B19" s="157" t="s">
        <v>55</v>
      </c>
      <c r="C19" s="158"/>
      <c r="D19" s="158"/>
      <c r="E19" s="159"/>
      <c r="F19" s="160">
        <v>0.36</v>
      </c>
      <c r="G19" s="161"/>
      <c r="H19" s="160">
        <v>0.49</v>
      </c>
      <c r="I19" s="161"/>
      <c r="J19" s="69" t="s">
        <v>56</v>
      </c>
    </row>
    <row r="20" spans="2:10" x14ac:dyDescent="0.25">
      <c r="B20" s="157" t="s">
        <v>57</v>
      </c>
      <c r="C20" s="158"/>
      <c r="D20" s="158"/>
      <c r="E20" s="159"/>
      <c r="F20" s="160">
        <v>0.04</v>
      </c>
      <c r="G20" s="161"/>
      <c r="H20" s="160">
        <v>0.04</v>
      </c>
      <c r="I20" s="161"/>
      <c r="J20" s="65" t="s">
        <v>49</v>
      </c>
    </row>
    <row r="21" spans="2:10" ht="15.75" thickBot="1" x14ac:dyDescent="0.3">
      <c r="B21" s="162"/>
      <c r="C21" s="163"/>
      <c r="D21" s="163"/>
      <c r="E21" s="164"/>
      <c r="F21" s="165">
        <f>SUM(F18:F20)</f>
        <v>1</v>
      </c>
      <c r="G21" s="166"/>
      <c r="H21" s="165">
        <f>SUM(H18:H20)</f>
        <v>1</v>
      </c>
      <c r="I21" s="166"/>
      <c r="J21" s="66"/>
    </row>
    <row r="22" spans="2:10" ht="15.75" thickBot="1" x14ac:dyDescent="0.3">
      <c r="B22" s="85" t="s">
        <v>58</v>
      </c>
      <c r="C22" s="86"/>
      <c r="D22" s="86"/>
      <c r="E22" s="87"/>
      <c r="F22" s="167"/>
      <c r="G22" s="168"/>
      <c r="H22" s="167"/>
      <c r="I22" s="168"/>
      <c r="J22" s="67"/>
    </row>
    <row r="23" spans="2:10" x14ac:dyDescent="0.25">
      <c r="B23" s="169" t="s">
        <v>59</v>
      </c>
      <c r="C23" s="170"/>
      <c r="D23" s="170"/>
      <c r="E23" s="171"/>
      <c r="F23" s="172">
        <v>0.11</v>
      </c>
      <c r="G23" s="173"/>
      <c r="H23" s="172">
        <v>7.0000000000000007E-2</v>
      </c>
      <c r="I23" s="173"/>
      <c r="J23" s="68" t="s">
        <v>54</v>
      </c>
    </row>
    <row r="24" spans="2:10" x14ac:dyDescent="0.25">
      <c r="B24" s="157" t="s">
        <v>60</v>
      </c>
      <c r="C24" s="158"/>
      <c r="D24" s="158"/>
      <c r="E24" s="159"/>
      <c r="F24" s="160">
        <v>0.19</v>
      </c>
      <c r="G24" s="161"/>
      <c r="H24" s="160">
        <v>0.16</v>
      </c>
      <c r="I24" s="161"/>
      <c r="J24" s="70" t="s">
        <v>54</v>
      </c>
    </row>
    <row r="25" spans="2:10" x14ac:dyDescent="0.25">
      <c r="B25" s="157" t="s">
        <v>61</v>
      </c>
      <c r="C25" s="158"/>
      <c r="D25" s="158"/>
      <c r="E25" s="159"/>
      <c r="F25" s="160">
        <v>0.03</v>
      </c>
      <c r="G25" s="161"/>
      <c r="H25" s="160">
        <v>0.01</v>
      </c>
      <c r="I25" s="161"/>
      <c r="J25" s="70" t="s">
        <v>54</v>
      </c>
    </row>
    <row r="26" spans="2:10" x14ac:dyDescent="0.25">
      <c r="B26" s="157" t="s">
        <v>62</v>
      </c>
      <c r="C26" s="158"/>
      <c r="D26" s="158"/>
      <c r="E26" s="159"/>
      <c r="F26" s="160">
        <v>0.47</v>
      </c>
      <c r="G26" s="161"/>
      <c r="H26" s="160">
        <v>0.54</v>
      </c>
      <c r="I26" s="161"/>
      <c r="J26" s="69" t="s">
        <v>56</v>
      </c>
    </row>
    <row r="27" spans="2:10" x14ac:dyDescent="0.25">
      <c r="B27" s="157" t="s">
        <v>63</v>
      </c>
      <c r="C27" s="158"/>
      <c r="D27" s="158"/>
      <c r="E27" s="159"/>
      <c r="F27" s="160">
        <v>0.17</v>
      </c>
      <c r="G27" s="161"/>
      <c r="H27" s="160">
        <v>0.19</v>
      </c>
      <c r="I27" s="161"/>
      <c r="J27" s="69" t="s">
        <v>56</v>
      </c>
    </row>
    <row r="28" spans="2:10" x14ac:dyDescent="0.25">
      <c r="B28" s="157" t="s">
        <v>64</v>
      </c>
      <c r="C28" s="158"/>
      <c r="D28" s="158"/>
      <c r="E28" s="159"/>
      <c r="F28" s="160">
        <v>0.03</v>
      </c>
      <c r="G28" s="161"/>
      <c r="H28" s="160">
        <v>0.03</v>
      </c>
      <c r="I28" s="161"/>
      <c r="J28" s="65" t="s">
        <v>49</v>
      </c>
    </row>
    <row r="29" spans="2:10" ht="15.75" thickBot="1" x14ac:dyDescent="0.3">
      <c r="B29" s="162"/>
      <c r="C29" s="163"/>
      <c r="D29" s="163"/>
      <c r="E29" s="164"/>
      <c r="F29" s="165">
        <f>SUM(F23:F28)</f>
        <v>1</v>
      </c>
      <c r="G29" s="174"/>
      <c r="H29" s="165">
        <f>SUM(H23:H28)</f>
        <v>1</v>
      </c>
      <c r="I29" s="166"/>
      <c r="J29" s="66"/>
    </row>
    <row r="30" spans="2:10" ht="15.75" thickBot="1" x14ac:dyDescent="0.3">
      <c r="B30" s="85" t="s">
        <v>65</v>
      </c>
      <c r="C30" s="86"/>
      <c r="D30" s="86"/>
      <c r="E30" s="87"/>
      <c r="F30" s="167"/>
      <c r="G30" s="168"/>
      <c r="H30" s="167"/>
      <c r="I30" s="168"/>
      <c r="J30" s="67"/>
    </row>
    <row r="31" spans="2:10" x14ac:dyDescent="0.25">
      <c r="B31" s="169" t="s">
        <v>66</v>
      </c>
      <c r="C31" s="170"/>
      <c r="D31" s="170"/>
      <c r="E31" s="171"/>
      <c r="F31" s="172">
        <v>7.0000000000000007E-2</v>
      </c>
      <c r="G31" s="173"/>
      <c r="H31" s="172">
        <v>0.04</v>
      </c>
      <c r="I31" s="173"/>
      <c r="J31" s="68" t="s">
        <v>54</v>
      </c>
    </row>
    <row r="32" spans="2:10" x14ac:dyDescent="0.25">
      <c r="B32" s="157" t="s">
        <v>67</v>
      </c>
      <c r="C32" s="158"/>
      <c r="D32" s="158"/>
      <c r="E32" s="159"/>
      <c r="F32" s="160">
        <v>0.21</v>
      </c>
      <c r="G32" s="161"/>
      <c r="H32" s="160">
        <v>0.09</v>
      </c>
      <c r="I32" s="161"/>
      <c r="J32" s="70" t="s">
        <v>54</v>
      </c>
    </row>
    <row r="33" spans="2:10" x14ac:dyDescent="0.25">
      <c r="B33" s="157" t="s">
        <v>68</v>
      </c>
      <c r="C33" s="158"/>
      <c r="D33" s="158"/>
      <c r="E33" s="159"/>
      <c r="F33" s="160">
        <v>0.21</v>
      </c>
      <c r="G33" s="161"/>
      <c r="H33" s="160">
        <v>0.3</v>
      </c>
      <c r="I33" s="161"/>
      <c r="J33" s="69" t="s">
        <v>56</v>
      </c>
    </row>
    <row r="34" spans="2:10" x14ac:dyDescent="0.25">
      <c r="B34" s="157" t="s">
        <v>69</v>
      </c>
      <c r="C34" s="158"/>
      <c r="D34" s="158"/>
      <c r="E34" s="159"/>
      <c r="F34" s="160">
        <v>0.51</v>
      </c>
      <c r="G34" s="161"/>
      <c r="H34" s="160">
        <v>0.56999999999999995</v>
      </c>
      <c r="I34" s="161"/>
      <c r="J34" s="69" t="s">
        <v>56</v>
      </c>
    </row>
    <row r="35" spans="2:10" ht="15.75" thickBot="1" x14ac:dyDescent="0.3">
      <c r="B35" s="162"/>
      <c r="C35" s="163"/>
      <c r="D35" s="163"/>
      <c r="E35" s="164"/>
      <c r="F35" s="165">
        <f>SUM(F31:F34)</f>
        <v>1</v>
      </c>
      <c r="G35" s="166"/>
      <c r="H35" s="165">
        <f>SUM(H31:H34)</f>
        <v>1</v>
      </c>
      <c r="I35" s="166"/>
      <c r="J35" s="71"/>
    </row>
    <row r="36" spans="2:10" ht="15.75" thickBot="1" x14ac:dyDescent="0.3">
      <c r="B36" s="85" t="s">
        <v>23</v>
      </c>
      <c r="C36" s="86"/>
      <c r="D36" s="86"/>
      <c r="E36" s="87"/>
      <c r="F36" s="155">
        <v>2223</v>
      </c>
      <c r="G36" s="156"/>
      <c r="H36" s="155">
        <v>1994</v>
      </c>
      <c r="I36" s="156"/>
      <c r="J36" s="72">
        <f>(H36-F36)/F36</f>
        <v>-0.10301394511920828</v>
      </c>
    </row>
    <row r="37" spans="2:10" ht="15.75" thickBot="1" x14ac:dyDescent="0.3">
      <c r="B37" s="85" t="s">
        <v>24</v>
      </c>
      <c r="C37" s="86"/>
      <c r="D37" s="86"/>
      <c r="E37" s="87"/>
      <c r="F37" s="155">
        <v>2787</v>
      </c>
      <c r="G37" s="156"/>
      <c r="H37" s="155">
        <v>2569</v>
      </c>
      <c r="I37" s="156"/>
      <c r="J37" s="73">
        <f>(H37-F37)/F37</f>
        <v>-7.8220308575529238E-2</v>
      </c>
    </row>
    <row r="39" spans="2:10" ht="15.75" thickBot="1" x14ac:dyDescent="0.3"/>
    <row r="40" spans="2:10" ht="15.75" thickBot="1" x14ac:dyDescent="0.3">
      <c r="B40" s="152" t="s">
        <v>70</v>
      </c>
      <c r="C40" s="153"/>
      <c r="D40" s="153"/>
      <c r="E40" s="153"/>
      <c r="F40" s="153"/>
      <c r="G40" s="153"/>
      <c r="H40" s="154"/>
    </row>
  </sheetData>
  <mergeCells count="98">
    <mergeCell ref="B3:J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40:H40"/>
    <mergeCell ref="B36:E36"/>
    <mergeCell ref="F36:G36"/>
    <mergeCell ref="H36:I36"/>
    <mergeCell ref="B37:E37"/>
    <mergeCell ref="F37:G37"/>
    <mergeCell ref="H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Az első 10 tag sorrendje</vt:lpstr>
      <vt:lpstr>Összehasonlító tábla 2016-17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2018-03-19T11:38:33Z</cp:lastPrinted>
  <dcterms:created xsi:type="dcterms:W3CDTF">2017-02-16T12:36:42Z</dcterms:created>
  <dcterms:modified xsi:type="dcterms:W3CDTF">2019-02-20T10:20:25Z</dcterms:modified>
</cp:coreProperties>
</file>